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arlo Varie\JAMAKO\"/>
    </mc:Choice>
  </mc:AlternateContent>
  <bookViews>
    <workbookView xWindow="480" yWindow="72" windowWidth="18192" windowHeight="11820" activeTab="3"/>
  </bookViews>
  <sheets>
    <sheet name="1" sheetId="1" r:id="rId1"/>
    <sheet name="2" sheetId="9" r:id="rId2"/>
    <sheet name="3" sheetId="6" r:id="rId3"/>
    <sheet name="ORDINI" sheetId="3" r:id="rId4"/>
    <sheet name="LISTINO ARTICOLI" sheetId="7" r:id="rId5"/>
  </sheets>
  <externalReferences>
    <externalReference r:id="rId6"/>
  </externalReferences>
  <calcPr calcId="152511"/>
</workbook>
</file>

<file path=xl/calcChain.xml><?xml version="1.0" encoding="utf-8"?>
<calcChain xmlns="http://schemas.openxmlformats.org/spreadsheetml/2006/main">
  <c r="D4" i="3" l="1"/>
  <c r="E4" i="3" l="1"/>
  <c r="E5" i="3"/>
  <c r="E7" i="3"/>
  <c r="E6" i="3"/>
  <c r="I4" i="3" l="1"/>
  <c r="H4" i="3"/>
  <c r="J4" i="3" l="1"/>
</calcChain>
</file>

<file path=xl/sharedStrings.xml><?xml version="1.0" encoding="utf-8"?>
<sst xmlns="http://schemas.openxmlformats.org/spreadsheetml/2006/main" count="77" uniqueCount="45">
  <si>
    <t>NOME</t>
  </si>
  <si>
    <t>COGNOME</t>
  </si>
  <si>
    <t>INDIRIZZO</t>
  </si>
  <si>
    <t>PAESE</t>
  </si>
  <si>
    <t>CAP</t>
  </si>
  <si>
    <t>NAZIONE</t>
  </si>
  <si>
    <t>TELEFONO</t>
  </si>
  <si>
    <t>MAIL</t>
  </si>
  <si>
    <t>ITALIA</t>
  </si>
  <si>
    <t>PROVINCIA</t>
  </si>
  <si>
    <t>NUMERO CLIENTE</t>
  </si>
  <si>
    <t>CLIENTE DAL</t>
  </si>
  <si>
    <t>DATA</t>
  </si>
  <si>
    <t>CLIENTE NUMERO</t>
  </si>
  <si>
    <t>QUANTITA'</t>
  </si>
  <si>
    <t>DESCRIZIONE</t>
  </si>
  <si>
    <t>PREZZO UNITARIO</t>
  </si>
  <si>
    <t>PREZZO TOTALE</t>
  </si>
  <si>
    <t>DATA CONSEGNA MERCE</t>
  </si>
  <si>
    <t>CODICE</t>
  </si>
  <si>
    <t>PREZZO UNIT</t>
  </si>
  <si>
    <t>001</t>
  </si>
  <si>
    <t>002</t>
  </si>
  <si>
    <t>003</t>
  </si>
  <si>
    <t>004</t>
  </si>
  <si>
    <t>006</t>
  </si>
  <si>
    <t>005</t>
  </si>
  <si>
    <t>BIGLIE</t>
  </si>
  <si>
    <t>PERE</t>
  </si>
  <si>
    <t>MELE</t>
  </si>
  <si>
    <t>BANANE</t>
  </si>
  <si>
    <t>PROVA</t>
  </si>
  <si>
    <t>ULTIMO</t>
  </si>
  <si>
    <t>CODICE ARTICOLO</t>
  </si>
  <si>
    <t>giovannini</t>
  </si>
  <si>
    <t>giovanni</t>
  </si>
  <si>
    <t>pippo</t>
  </si>
  <si>
    <t>alfredo</t>
  </si>
  <si>
    <t>0038</t>
  </si>
  <si>
    <t>pippo@pippo</t>
  </si>
  <si>
    <t>via nazionale</t>
  </si>
  <si>
    <t>roma</t>
  </si>
  <si>
    <t>napoli</t>
  </si>
  <si>
    <t>pippa</t>
  </si>
  <si>
    <t>alfredina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</si>
</sst>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0" xfId="0" applyFont="1"/>
    <xf numFmtId="0" fontId="4" fillId="0" borderId="4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5" fillId="0" borderId="5" xfId="0" applyFont="1" applyBorder="1" applyAlignment="1">
      <alignment horizontal="center"/>
    </xf>
    <xf numFmtId="1" fontId="0" fillId="0" borderId="0" xfId="0" applyNumberFormat="1"/>
    <xf numFmtId="1" fontId="3" fillId="0" borderId="0" xfId="0" applyNumberFormat="1" applyFont="1"/>
    <xf numFmtId="1" fontId="5" fillId="0" borderId="0" xfId="0" applyNumberFormat="1" applyFont="1"/>
    <xf numFmtId="0" fontId="6" fillId="0" borderId="5" xfId="1" applyBorder="1" applyAlignment="1">
      <alignment horizontal="center"/>
    </xf>
    <xf numFmtId="14" fontId="5" fillId="0" borderId="8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49" fontId="0" fillId="0" borderId="0" xfId="0" applyNumberFormat="1"/>
    <xf numFmtId="44" fontId="0" fillId="0" borderId="0" xfId="0" applyNumberFormat="1"/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4" fontId="1" fillId="0" borderId="0" xfId="0" applyNumberFormat="1" applyFont="1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0" xfId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1" fontId="2" fillId="2" borderId="10" xfId="0" applyNumberFormat="1" applyFont="1" applyFill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6" fillId="0" borderId="0" xfId="1" applyBorder="1" applyAlignment="1">
      <alignment horizontal="center"/>
    </xf>
    <xf numFmtId="0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ippo@pipp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ippo@pippo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3"/>
  <sheetViews>
    <sheetView workbookViewId="0">
      <selection activeCell="B18" sqref="B18:B19"/>
    </sheetView>
  </sheetViews>
  <sheetFormatPr defaultRowHeight="14.4" x14ac:dyDescent="0.3"/>
  <cols>
    <col min="1" max="1" width="1.88671875" customWidth="1"/>
    <col min="2" max="2" width="24.109375" bestFit="1" customWidth="1"/>
    <col min="3" max="3" width="43.77734375" customWidth="1"/>
    <col min="4" max="4" width="8.88671875" style="13"/>
  </cols>
  <sheetData>
    <row r="2" spans="2:5" ht="15" thickBot="1" x14ac:dyDescent="0.35"/>
    <row r="3" spans="2:5" s="2" customFormat="1" ht="21.6" thickBot="1" x14ac:dyDescent="0.45">
      <c r="B3" s="20" t="s">
        <v>10</v>
      </c>
      <c r="C3" s="21">
        <v>1</v>
      </c>
      <c r="D3" s="14">
        <v>1</v>
      </c>
      <c r="E3" s="2">
        <v>21</v>
      </c>
    </row>
    <row r="4" spans="2:5" s="4" customFormat="1" ht="18" x14ac:dyDescent="0.35">
      <c r="B4" s="5" t="s">
        <v>1</v>
      </c>
      <c r="C4" s="18" t="s">
        <v>36</v>
      </c>
      <c r="D4" s="15">
        <v>12</v>
      </c>
      <c r="E4" s="4">
        <v>22</v>
      </c>
    </row>
    <row r="5" spans="2:5" s="4" customFormat="1" ht="18" x14ac:dyDescent="0.35">
      <c r="B5" s="5" t="s">
        <v>0</v>
      </c>
      <c r="C5" s="12" t="s">
        <v>37</v>
      </c>
      <c r="D5" s="15">
        <v>13</v>
      </c>
      <c r="E5" s="4">
        <v>23</v>
      </c>
    </row>
    <row r="6" spans="2:5" s="4" customFormat="1" ht="18" x14ac:dyDescent="0.35">
      <c r="B6" s="5" t="s">
        <v>6</v>
      </c>
      <c r="C6" s="19" t="s">
        <v>38</v>
      </c>
      <c r="D6" s="15"/>
    </row>
    <row r="7" spans="2:5" s="4" customFormat="1" ht="18" x14ac:dyDescent="0.35">
      <c r="B7" s="5" t="s">
        <v>7</v>
      </c>
      <c r="C7" s="16" t="s">
        <v>39</v>
      </c>
      <c r="D7" s="15"/>
    </row>
    <row r="8" spans="2:5" s="4" customFormat="1" ht="18" x14ac:dyDescent="0.35">
      <c r="B8" s="5" t="s">
        <v>2</v>
      </c>
      <c r="C8" s="12" t="s">
        <v>40</v>
      </c>
      <c r="D8" s="15"/>
    </row>
    <row r="9" spans="2:5" s="4" customFormat="1" ht="18" x14ac:dyDescent="0.35">
      <c r="B9" s="5" t="s">
        <v>3</v>
      </c>
      <c r="C9" s="12" t="s">
        <v>41</v>
      </c>
      <c r="D9" s="15"/>
    </row>
    <row r="10" spans="2:5" s="4" customFormat="1" ht="18" x14ac:dyDescent="0.35">
      <c r="B10" s="5" t="s">
        <v>4</v>
      </c>
      <c r="C10" s="12">
        <v>23100</v>
      </c>
      <c r="D10" s="15"/>
    </row>
    <row r="11" spans="2:5" s="4" customFormat="1" ht="18" x14ac:dyDescent="0.35">
      <c r="B11" s="5" t="s">
        <v>9</v>
      </c>
      <c r="C11" s="12" t="s">
        <v>42</v>
      </c>
      <c r="D11" s="15"/>
    </row>
    <row r="12" spans="2:5" s="4" customFormat="1" ht="18" x14ac:dyDescent="0.35">
      <c r="B12" s="5" t="s">
        <v>5</v>
      </c>
      <c r="C12" s="12" t="s">
        <v>8</v>
      </c>
      <c r="D12" s="15"/>
    </row>
    <row r="13" spans="2:5" s="4" customFormat="1" ht="18.600000000000001" thickBot="1" x14ac:dyDescent="0.4">
      <c r="B13" s="8" t="s">
        <v>11</v>
      </c>
      <c r="C13" s="17">
        <v>42755</v>
      </c>
      <c r="D13" s="15"/>
    </row>
  </sheetData>
  <hyperlinks>
    <hyperlink ref="C7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3"/>
  <sheetViews>
    <sheetView workbookViewId="0">
      <selection activeCell="G9" sqref="G9"/>
    </sheetView>
  </sheetViews>
  <sheetFormatPr defaultRowHeight="14.4" x14ac:dyDescent="0.3"/>
  <cols>
    <col min="1" max="1" width="1.88671875" customWidth="1"/>
    <col min="2" max="2" width="24.109375" bestFit="1" customWidth="1"/>
    <col min="3" max="3" width="43.77734375" customWidth="1"/>
    <col min="4" max="4" width="8.88671875" style="13"/>
  </cols>
  <sheetData>
    <row r="2" spans="2:5" ht="15" thickBot="1" x14ac:dyDescent="0.35"/>
    <row r="3" spans="2:5" s="2" customFormat="1" ht="21.6" thickBot="1" x14ac:dyDescent="0.45">
      <c r="B3" s="20" t="s">
        <v>10</v>
      </c>
      <c r="C3" s="21">
        <v>2</v>
      </c>
      <c r="D3" s="14">
        <v>1</v>
      </c>
      <c r="E3" s="2">
        <v>21</v>
      </c>
    </row>
    <row r="4" spans="2:5" s="4" customFormat="1" ht="18" x14ac:dyDescent="0.35">
      <c r="B4" s="5" t="s">
        <v>1</v>
      </c>
      <c r="C4" s="18" t="s">
        <v>43</v>
      </c>
      <c r="D4" s="15">
        <v>12</v>
      </c>
      <c r="E4" s="4">
        <v>22</v>
      </c>
    </row>
    <row r="5" spans="2:5" s="4" customFormat="1" ht="18" x14ac:dyDescent="0.35">
      <c r="B5" s="5" t="s">
        <v>0</v>
      </c>
      <c r="C5" s="29" t="s">
        <v>44</v>
      </c>
      <c r="D5" s="15">
        <v>13</v>
      </c>
      <c r="E5" s="4">
        <v>23</v>
      </c>
    </row>
    <row r="6" spans="2:5" s="4" customFormat="1" ht="18" x14ac:dyDescent="0.35">
      <c r="B6" s="5" t="s">
        <v>6</v>
      </c>
      <c r="C6" s="19" t="s">
        <v>38</v>
      </c>
      <c r="D6" s="15"/>
    </row>
    <row r="7" spans="2:5" s="4" customFormat="1" ht="18" x14ac:dyDescent="0.35">
      <c r="B7" s="5" t="s">
        <v>7</v>
      </c>
      <c r="C7" s="16" t="s">
        <v>39</v>
      </c>
      <c r="D7" s="15"/>
    </row>
    <row r="8" spans="2:5" s="4" customFormat="1" ht="18" x14ac:dyDescent="0.35">
      <c r="B8" s="5" t="s">
        <v>2</v>
      </c>
      <c r="C8" s="29" t="s">
        <v>40</v>
      </c>
      <c r="D8" s="15"/>
    </row>
    <row r="9" spans="2:5" s="4" customFormat="1" ht="18" x14ac:dyDescent="0.35">
      <c r="B9" s="5" t="s">
        <v>3</v>
      </c>
      <c r="C9" s="29" t="s">
        <v>41</v>
      </c>
      <c r="D9" s="15"/>
    </row>
    <row r="10" spans="2:5" s="4" customFormat="1" ht="18" x14ac:dyDescent="0.35">
      <c r="B10" s="5" t="s">
        <v>4</v>
      </c>
      <c r="C10" s="29">
        <v>23100</v>
      </c>
      <c r="D10" s="15"/>
    </row>
    <row r="11" spans="2:5" s="4" customFormat="1" ht="18" x14ac:dyDescent="0.35">
      <c r="B11" s="5" t="s">
        <v>9</v>
      </c>
      <c r="C11" s="29" t="s">
        <v>42</v>
      </c>
      <c r="D11" s="15"/>
    </row>
    <row r="12" spans="2:5" s="4" customFormat="1" ht="18" x14ac:dyDescent="0.35">
      <c r="B12" s="5" t="s">
        <v>5</v>
      </c>
      <c r="C12" s="29" t="s">
        <v>8</v>
      </c>
      <c r="D12" s="15"/>
    </row>
    <row r="13" spans="2:5" s="4" customFormat="1" ht="18.600000000000001" thickBot="1" x14ac:dyDescent="0.4">
      <c r="B13" s="8" t="s">
        <v>11</v>
      </c>
      <c r="C13" s="17">
        <v>42755</v>
      </c>
      <c r="D13" s="15"/>
    </row>
  </sheetData>
  <hyperlinks>
    <hyperlink ref="C7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workbookViewId="0">
      <selection activeCell="D6" sqref="D6"/>
    </sheetView>
  </sheetViews>
  <sheetFormatPr defaultRowHeight="14.4" x14ac:dyDescent="0.3"/>
  <cols>
    <col min="1" max="1" width="1.88671875" customWidth="1"/>
    <col min="2" max="2" width="24.109375" bestFit="1" customWidth="1"/>
    <col min="3" max="3" width="10.6640625" customWidth="1"/>
    <col min="4" max="4" width="44.88671875" customWidth="1"/>
  </cols>
  <sheetData>
    <row r="2" spans="2:4" ht="15" thickBot="1" x14ac:dyDescent="0.35"/>
    <row r="3" spans="2:4" s="2" customFormat="1" ht="21.6" thickBot="1" x14ac:dyDescent="0.45">
      <c r="B3" s="1" t="s">
        <v>10</v>
      </c>
      <c r="C3" s="35">
        <v>3</v>
      </c>
      <c r="D3" s="36"/>
    </row>
    <row r="4" spans="2:4" s="4" customFormat="1" ht="18" x14ac:dyDescent="0.35">
      <c r="B4" s="3" t="s">
        <v>1</v>
      </c>
      <c r="C4" s="37" t="s">
        <v>34</v>
      </c>
      <c r="D4" s="38"/>
    </row>
    <row r="5" spans="2:4" s="4" customFormat="1" ht="18" x14ac:dyDescent="0.35">
      <c r="B5" s="5" t="s">
        <v>0</v>
      </c>
      <c r="C5" s="31" t="s">
        <v>35</v>
      </c>
      <c r="D5" s="32"/>
    </row>
    <row r="6" spans="2:4" s="4" customFormat="1" ht="18" x14ac:dyDescent="0.35">
      <c r="B6" s="5" t="s">
        <v>6</v>
      </c>
      <c r="C6" s="6"/>
      <c r="D6" s="7"/>
    </row>
    <row r="7" spans="2:4" s="4" customFormat="1" ht="18" x14ac:dyDescent="0.35">
      <c r="B7" s="5" t="s">
        <v>7</v>
      </c>
      <c r="C7" s="39"/>
      <c r="D7" s="32"/>
    </row>
    <row r="8" spans="2:4" s="4" customFormat="1" ht="18" x14ac:dyDescent="0.35">
      <c r="B8" s="5" t="s">
        <v>2</v>
      </c>
      <c r="C8" s="31"/>
      <c r="D8" s="32"/>
    </row>
    <row r="9" spans="2:4" s="4" customFormat="1" ht="18" x14ac:dyDescent="0.35">
      <c r="B9" s="5" t="s">
        <v>3</v>
      </c>
      <c r="C9" s="31"/>
      <c r="D9" s="32"/>
    </row>
    <row r="10" spans="2:4" s="4" customFormat="1" ht="18" x14ac:dyDescent="0.35">
      <c r="B10" s="5" t="s">
        <v>4</v>
      </c>
      <c r="C10" s="31"/>
      <c r="D10" s="32"/>
    </row>
    <row r="11" spans="2:4" s="4" customFormat="1" ht="18" x14ac:dyDescent="0.35">
      <c r="B11" s="5" t="s">
        <v>9</v>
      </c>
      <c r="C11" s="31"/>
      <c r="D11" s="32"/>
    </row>
    <row r="12" spans="2:4" s="4" customFormat="1" ht="18" x14ac:dyDescent="0.35">
      <c r="B12" s="5" t="s">
        <v>5</v>
      </c>
      <c r="C12" s="31"/>
      <c r="D12" s="32"/>
    </row>
    <row r="13" spans="2:4" s="4" customFormat="1" ht="18.600000000000001" thickBot="1" x14ac:dyDescent="0.4">
      <c r="B13" s="8" t="s">
        <v>11</v>
      </c>
      <c r="C13" s="33"/>
      <c r="D13" s="34"/>
    </row>
  </sheetData>
  <mergeCells count="10">
    <mergeCell ref="C10:D10"/>
    <mergeCell ref="C11:D11"/>
    <mergeCell ref="C12:D12"/>
    <mergeCell ref="C13:D13"/>
    <mergeCell ref="C3:D3"/>
    <mergeCell ref="C4:D4"/>
    <mergeCell ref="C5:D5"/>
    <mergeCell ref="C7:D7"/>
    <mergeCell ref="C8:D8"/>
    <mergeCell ref="C9:D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6"/>
  <sheetViews>
    <sheetView tabSelected="1" workbookViewId="0">
      <selection activeCell="D10" sqref="D10"/>
    </sheetView>
  </sheetViews>
  <sheetFormatPr defaultColWidth="9.109375" defaultRowHeight="14.4" x14ac:dyDescent="0.3"/>
  <cols>
    <col min="1" max="1" width="9.109375" style="9"/>
    <col min="2" max="2" width="10.6640625" style="9" bestFit="1" customWidth="1"/>
    <col min="3" max="3" width="15.88671875" style="9" customWidth="1"/>
    <col min="4" max="4" width="32.77734375" style="9" customWidth="1"/>
    <col min="5" max="5" width="6.44140625" style="9" bestFit="1" customWidth="1"/>
    <col min="6" max="6" width="10.6640625" style="9" bestFit="1" customWidth="1"/>
    <col min="7" max="7" width="16.44140625" style="25" bestFit="1" customWidth="1"/>
    <col min="8" max="8" width="12.5546875" style="9" bestFit="1" customWidth="1"/>
    <col min="9" max="9" width="17" style="27" bestFit="1" customWidth="1"/>
    <col min="10" max="10" width="14.88671875" style="27" bestFit="1" customWidth="1"/>
    <col min="11" max="11" width="23.109375" style="9" bestFit="1" customWidth="1"/>
    <col min="12" max="16384" width="9.109375" style="9"/>
  </cols>
  <sheetData>
    <row r="3" spans="2:11" x14ac:dyDescent="0.3">
      <c r="B3" s="10" t="s">
        <v>12</v>
      </c>
      <c r="C3" s="10" t="s">
        <v>13</v>
      </c>
      <c r="D3" s="10" t="s">
        <v>1</v>
      </c>
      <c r="E3" s="10" t="s">
        <v>0</v>
      </c>
      <c r="F3" s="10" t="s">
        <v>14</v>
      </c>
      <c r="G3" s="24" t="s">
        <v>33</v>
      </c>
      <c r="H3" s="10" t="s">
        <v>15</v>
      </c>
      <c r="I3" s="26" t="s">
        <v>16</v>
      </c>
      <c r="J3" s="26" t="s">
        <v>17</v>
      </c>
      <c r="K3" s="10" t="s">
        <v>18</v>
      </c>
    </row>
    <row r="4" spans="2:11" x14ac:dyDescent="0.3">
      <c r="B4" s="11">
        <v>42756</v>
      </c>
      <c r="C4" s="41">
        <v>1</v>
      </c>
      <c r="D4" s="40" t="str">
        <f>IFERROR(HLOOKUP(C4,'1'!C3:C5,2,FALSE),IFERROR(HLOOKUP(C4,'2'!C3:C5,2,FALSE),IFERROR(HLOOKUP(C4,'3'!C3:C5,2,FALSE),IFERROR(HLOOKUP(C4,'[1]4'!C3:C5,2,FALSE),0))))</f>
        <v>pippo</v>
      </c>
      <c r="E4" s="28" t="str">
        <f>HLOOKUP(C4,'1'!C3:C5,3,FALSE)</f>
        <v>alfredo</v>
      </c>
      <c r="F4" s="9">
        <v>1</v>
      </c>
      <c r="G4" s="25" t="s">
        <v>22</v>
      </c>
      <c r="H4" s="28" t="str">
        <f>VLOOKUP(G4,'LISTINO ARTICOLI'!B2:D8,2,FALSE)</f>
        <v>PERE</v>
      </c>
      <c r="I4" s="27">
        <f>VLOOKUP(G4,'LISTINO ARTICOLI'!B2:D8,3,FALSE)</f>
        <v>120</v>
      </c>
      <c r="J4" s="27">
        <f>I4*F4</f>
        <v>120</v>
      </c>
    </row>
    <row r="5" spans="2:11" x14ac:dyDescent="0.3">
      <c r="E5" s="28" t="str">
        <f>IFERROR(HLOOKUP(C4,'1'!C3:C5,3,FALSE),HLOOKUP(C4,'2'!C3:C5,3,FALSE))</f>
        <v>alfredo</v>
      </c>
    </row>
    <row r="6" spans="2:11" x14ac:dyDescent="0.3">
      <c r="E6" s="28" t="str">
        <f>IFERROR(HLOOKUP(C4,'1'!C3:C5,3,FALSE),IFERROR(HLOOKUP(C4,'2'!C3:C5,3,FALSE),HLOOKUP(C4,'3'!C3:C5,3,FALSE)))</f>
        <v>alfredo</v>
      </c>
    </row>
    <row r="7" spans="2:11" x14ac:dyDescent="0.3">
      <c r="E7" s="40" t="str">
        <f>IFERROR(HLOOKUP(C4,'1'!C3:C5,3,FALSE),IFERROR(HLOOKUP(C4,'2'!C3:C5,3,FALSE),IFERROR(HLOOKUP(C4,'3'!C3:C5,3,FALSE),IFERROR(HLOOKUP(C4,'[1]4'!C3:C5,3,FALSE),0))))</f>
        <v>alfredo</v>
      </c>
    </row>
    <row r="16" spans="2:11" x14ac:dyDescent="0.3">
      <c r="D16" s="3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"/>
  <sheetViews>
    <sheetView workbookViewId="0">
      <selection activeCell="F2" sqref="F2"/>
    </sheetView>
  </sheetViews>
  <sheetFormatPr defaultRowHeight="14.4" x14ac:dyDescent="0.3"/>
  <cols>
    <col min="2" max="2" width="8.88671875" style="22"/>
    <col min="3" max="3" width="12" style="22" bestFit="1" customWidth="1"/>
    <col min="4" max="4" width="9.21875" style="23" bestFit="1" customWidth="1"/>
  </cols>
  <sheetData>
    <row r="2" spans="2:4" x14ac:dyDescent="0.3">
      <c r="B2" s="22" t="s">
        <v>19</v>
      </c>
      <c r="C2" s="22" t="s">
        <v>15</v>
      </c>
      <c r="D2" s="23" t="s">
        <v>20</v>
      </c>
    </row>
    <row r="3" spans="2:4" x14ac:dyDescent="0.3">
      <c r="B3" s="22" t="s">
        <v>21</v>
      </c>
      <c r="C3" s="22" t="s">
        <v>27</v>
      </c>
      <c r="D3" s="23">
        <v>1</v>
      </c>
    </row>
    <row r="4" spans="2:4" x14ac:dyDescent="0.3">
      <c r="B4" s="22" t="s">
        <v>22</v>
      </c>
      <c r="C4" s="22" t="s">
        <v>28</v>
      </c>
      <c r="D4" s="23">
        <v>120</v>
      </c>
    </row>
    <row r="5" spans="2:4" x14ac:dyDescent="0.3">
      <c r="B5" s="22" t="s">
        <v>23</v>
      </c>
      <c r="C5" s="22" t="s">
        <v>29</v>
      </c>
      <c r="D5" s="23">
        <v>1.3</v>
      </c>
    </row>
    <row r="6" spans="2:4" x14ac:dyDescent="0.3">
      <c r="B6" s="22" t="s">
        <v>24</v>
      </c>
      <c r="C6" s="22" t="s">
        <v>30</v>
      </c>
      <c r="D6" s="23">
        <v>1.4</v>
      </c>
    </row>
    <row r="7" spans="2:4" x14ac:dyDescent="0.3">
      <c r="B7" s="22" t="s">
        <v>26</v>
      </c>
      <c r="C7" s="22" t="s">
        <v>31</v>
      </c>
      <c r="D7" s="23">
        <v>1.5</v>
      </c>
    </row>
    <row r="8" spans="2:4" x14ac:dyDescent="0.3">
      <c r="B8" s="22" t="s">
        <v>25</v>
      </c>
      <c r="C8" s="22" t="s">
        <v>32</v>
      </c>
      <c r="D8" s="23">
        <v>1.57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1</vt:lpstr>
      <vt:lpstr>2</vt:lpstr>
      <vt:lpstr>3</vt:lpstr>
      <vt:lpstr>ORDINI</vt:lpstr>
      <vt:lpstr>LISTINO ARTICOLI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stmoritz05</dc:creator>
  <cp:lastModifiedBy>CA</cp:lastModifiedBy>
  <dcterms:created xsi:type="dcterms:W3CDTF">2017-01-20T14:58:55Z</dcterms:created>
  <dcterms:modified xsi:type="dcterms:W3CDTF">2017-02-01T11:00:14Z</dcterms:modified>
</cp:coreProperties>
</file>